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struzioni" sheetId="1" r:id="rId1"/>
    <sheet name="2004-05" sheetId="2" r:id="rId2"/>
    <sheet name="2005-06" sheetId="3" r:id="rId3"/>
  </sheets>
  <definedNames>
    <definedName name="_xlnm.Print_Area" localSheetId="0">'Istruzioni'!$A$1:$K$25</definedName>
  </definedNames>
  <calcPr fullCalcOnLoad="1"/>
</workbook>
</file>

<file path=xl/sharedStrings.xml><?xml version="1.0" encoding="utf-8"?>
<sst xmlns="http://schemas.openxmlformats.org/spreadsheetml/2006/main" count="63" uniqueCount="33">
  <si>
    <t>indennità di funzioni superiori (art. 69 CCNL 4.8.1995)</t>
  </si>
  <si>
    <t>eventuali assegni ad personam riassorbibili equiparati allo stipendio</t>
  </si>
  <si>
    <t>retribuzione di posizione – parte fissa (art. 5 c. 1 CCNL II biennio)</t>
  </si>
  <si>
    <t>assegno ad personam mensile lordo</t>
  </si>
  <si>
    <t>stipendio (art. 40 c. 3 CCNL 1.3.2002; art. 53 CCNL I biennio; art. 2 CCNL II biennio)</t>
  </si>
  <si>
    <t>totale elementi retribuiti per 13 mensilità</t>
  </si>
  <si>
    <t>stipendio tab. 2 CCNL Scuola 24.7.2003</t>
  </si>
  <si>
    <t>incremento stipendiale 1.1.2004 tab. A CCNL 7.12.2005</t>
  </si>
  <si>
    <t>retribuzione complessiva</t>
  </si>
  <si>
    <t>trattamento economico docenti incaricati di presidenza</t>
  </si>
  <si>
    <t>trattamento economico dirigenti scolastici</t>
  </si>
  <si>
    <t>assegno ad personam</t>
  </si>
  <si>
    <t>indennità di direzione quota fissa tab. B CCNI 31.8.1999 (retribuita per 12 mens.)</t>
  </si>
  <si>
    <t>docenti sc. sec. I grado ed eq.</t>
  </si>
  <si>
    <t>docenti laur. sc. sec. II grado ed eq.</t>
  </si>
  <si>
    <t>docenti sc. infanzia primaria ed eq.</t>
  </si>
  <si>
    <t>anzianità (tab. 2 CCNL Scuola 24.7.2003)</t>
  </si>
  <si>
    <t>stipendio tab. B CCNL Scuola 7.12.2005</t>
  </si>
  <si>
    <t>(A)</t>
  </si>
  <si>
    <t>(B)</t>
  </si>
  <si>
    <t>(C)</t>
  </si>
  <si>
    <t>(D)</t>
  </si>
  <si>
    <t>(E)</t>
  </si>
  <si>
    <t>(F)</t>
  </si>
  <si>
    <t>(G)</t>
  </si>
  <si>
    <t>(H)</t>
  </si>
  <si>
    <t>(I)</t>
  </si>
  <si>
    <t>(J)</t>
  </si>
  <si>
    <t>(K)</t>
  </si>
  <si>
    <t>(L)</t>
  </si>
  <si>
    <t>(M)</t>
  </si>
  <si>
    <t>assegno ad personam a.l. per 13 mensilità</t>
  </si>
  <si>
    <r>
      <t xml:space="preserve">
FOGLIO DI CALCOLO – ISTRUZIONI PER L’USO</t>
    </r>
    <r>
      <rPr>
        <sz val="12"/>
        <rFont val="Arial"/>
        <family val="0"/>
      </rPr>
      <t xml:space="preserve">
Il file excel contiene due fogli di calcolo, da utilizzare per determinare l’assegno ad personam che deve essere corrisposto ai dirigenti scolastici già incaricati di presidenza, in base ai contratti vigenti alla data; in particolare:
• il foglio “2004-05” è da impiegare per i dirigenti scolastici che hanno preso servizio il 1° settembre 2004;
• il foglio “2005-06” è da impiegare per i dirigenti scolastici che hanno preso servizio il 1° settembre 2005 e il 1° settembre 2006.
L’importo annuo lordo (colonna L) e quello mensile lordo (colonna M) sono già calcolati nei fogli, e possono essere desunti individuando la riga corrispondente alla qualifica docente (I grado, II grado, infanzia e primaria) e all’anzianità tabellare (colonna A) in godimento nel ruolo (secondo il CCNL del Comparto Scuola).
In alcuni casi è possibile che nel ruolo docente l’interessato fosse in godimento di un assegno personale riassorbibile equiparato allo stipendio, e desumibile dal provvedimento di ricostruzione della carriera; questo importo può essere aggiunto nel foglio excel alla voce corrispondente (colonna D); gli importi dell’assegno ad 
personam (colonne L e M) saranno ricalcolati automaticamente.
</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</si>
</sst>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s>
  <fonts count="5">
    <font>
      <sz val="10"/>
      <name val="Arial"/>
      <family val="0"/>
    </font>
    <font>
      <sz val="8"/>
      <name val="Arial"/>
      <family val="0"/>
    </font>
    <font>
      <b/>
      <sz val="8"/>
      <name val="Arial"/>
      <family val="2"/>
    </font>
    <font>
      <sz val="12"/>
      <name val="Arial"/>
      <family val="0"/>
    </font>
    <font>
      <b/>
      <sz val="12"/>
      <name val="Arial"/>
      <family val="2"/>
    </font>
  </fonts>
  <fills count="2">
    <fill>
      <patternFill/>
    </fill>
    <fill>
      <patternFill patternType="gray125"/>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43" fontId="1" fillId="0" borderId="0" xfId="15" applyFont="1" applyAlignment="1">
      <alignment wrapText="1"/>
    </xf>
    <xf numFmtId="165" fontId="1" fillId="0" borderId="0" xfId="15" applyNumberFormat="1" applyFont="1" applyAlignment="1">
      <alignment wrapText="1"/>
    </xf>
    <xf numFmtId="0" fontId="1" fillId="0" borderId="0" xfId="15" applyNumberFormat="1" applyFont="1" applyAlignment="1">
      <alignment wrapText="1"/>
    </xf>
    <xf numFmtId="0" fontId="1" fillId="0" borderId="0" xfId="15" applyNumberFormat="1" applyFont="1" applyAlignment="1">
      <alignment vertical="center" wrapText="1"/>
    </xf>
    <xf numFmtId="0" fontId="1" fillId="0" borderId="0" xfId="15" applyNumberFormat="1" applyFont="1" applyAlignment="1">
      <alignment horizontal="center" vertical="center" wrapText="1"/>
    </xf>
    <xf numFmtId="165" fontId="1" fillId="0" borderId="0" xfId="15" applyNumberFormat="1" applyFont="1" applyAlignment="1">
      <alignment horizontal="center" vertical="center" wrapText="1"/>
    </xf>
    <xf numFmtId="43" fontId="2" fillId="0" borderId="0" xfId="15" applyFont="1" applyAlignment="1">
      <alignment wrapText="1"/>
    </xf>
    <xf numFmtId="0" fontId="2" fillId="0" borderId="0" xfId="15" applyNumberFormat="1" applyFont="1" applyAlignment="1">
      <alignment horizontal="center" vertical="center" wrapText="1"/>
    </xf>
    <xf numFmtId="43" fontId="1" fillId="0" borderId="0" xfId="15" applyFont="1" applyAlignment="1" applyProtection="1">
      <alignment wrapText="1"/>
      <protection locked="0"/>
    </xf>
    <xf numFmtId="0" fontId="1" fillId="0" borderId="0" xfId="15" applyNumberFormat="1" applyFont="1" applyAlignment="1">
      <alignment horizontal="center" vertical="center" wrapText="1"/>
    </xf>
    <xf numFmtId="43" fontId="2" fillId="0" borderId="0" xfId="15" applyFont="1" applyAlignment="1">
      <alignment horizontal="center" wrapText="1"/>
    </xf>
    <xf numFmtId="0" fontId="3" fillId="0" borderId="0" xfId="0" applyFont="1" applyAlignment="1">
      <alignment/>
    </xf>
    <xf numFmtId="0" fontId="4"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2" fillId="0" borderId="0" xfId="15" applyNumberFormat="1" applyFont="1" applyAlignment="1">
      <alignment horizontal="center" vertical="center" wrapText="1"/>
    </xf>
    <xf numFmtId="0" fontId="1" fillId="0" borderId="0" xfId="15" applyNumberFormat="1" applyFont="1" applyAlignment="1">
      <alignment horizontal="center" vertical="center" wrapText="1"/>
    </xf>
    <xf numFmtId="43" fontId="1" fillId="0" borderId="0" xfId="15" applyFont="1" applyAlignment="1">
      <alignment horizontal="center" vertical="center" wrapText="1"/>
    </xf>
    <xf numFmtId="43" fontId="2" fillId="0" borderId="0" xfId="15" applyFont="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0"/>
  <sheetViews>
    <sheetView tabSelected="1" workbookViewId="0" topLeftCell="A1">
      <selection activeCell="E29" sqref="E29"/>
    </sheetView>
  </sheetViews>
  <sheetFormatPr defaultColWidth="9.140625" defaultRowHeight="12.75"/>
  <cols>
    <col min="10" max="10" width="27.28125" style="0" customWidth="1"/>
    <col min="11" max="11" width="13.421875" style="0" hidden="1" customWidth="1"/>
  </cols>
  <sheetData>
    <row r="1" spans="1:11" ht="12.75" customHeight="1">
      <c r="A1" s="13" t="s">
        <v>32</v>
      </c>
      <c r="B1" s="14"/>
      <c r="C1" s="14"/>
      <c r="D1" s="14"/>
      <c r="E1" s="14"/>
      <c r="F1" s="14"/>
      <c r="G1" s="14"/>
      <c r="H1" s="14"/>
      <c r="I1" s="14"/>
      <c r="J1" s="15"/>
      <c r="K1" s="12"/>
    </row>
    <row r="2" spans="1:11" ht="12.75" customHeight="1">
      <c r="A2" s="16"/>
      <c r="B2" s="17"/>
      <c r="C2" s="17"/>
      <c r="D2" s="17"/>
      <c r="E2" s="17"/>
      <c r="F2" s="17"/>
      <c r="G2" s="17"/>
      <c r="H2" s="17"/>
      <c r="I2" s="17"/>
      <c r="J2" s="18"/>
      <c r="K2" s="12"/>
    </row>
    <row r="3" spans="1:11" ht="12.75" customHeight="1">
      <c r="A3" s="16"/>
      <c r="B3" s="17"/>
      <c r="C3" s="17"/>
      <c r="D3" s="17"/>
      <c r="E3" s="17"/>
      <c r="F3" s="17"/>
      <c r="G3" s="17"/>
      <c r="H3" s="17"/>
      <c r="I3" s="17"/>
      <c r="J3" s="18"/>
      <c r="K3" s="12"/>
    </row>
    <row r="4" spans="1:11" ht="12.75" customHeight="1">
      <c r="A4" s="16"/>
      <c r="B4" s="17"/>
      <c r="C4" s="17"/>
      <c r="D4" s="17"/>
      <c r="E4" s="17"/>
      <c r="F4" s="17"/>
      <c r="G4" s="17"/>
      <c r="H4" s="17"/>
      <c r="I4" s="17"/>
      <c r="J4" s="18"/>
      <c r="K4" s="12"/>
    </row>
    <row r="5" spans="1:11" ht="12.75" customHeight="1">
      <c r="A5" s="16"/>
      <c r="B5" s="17"/>
      <c r="C5" s="17"/>
      <c r="D5" s="17"/>
      <c r="E5" s="17"/>
      <c r="F5" s="17"/>
      <c r="G5" s="17"/>
      <c r="H5" s="17"/>
      <c r="I5" s="17"/>
      <c r="J5" s="18"/>
      <c r="K5" s="12"/>
    </row>
    <row r="6" spans="1:11" ht="12.75" customHeight="1">
      <c r="A6" s="16"/>
      <c r="B6" s="17"/>
      <c r="C6" s="17"/>
      <c r="D6" s="17"/>
      <c r="E6" s="17"/>
      <c r="F6" s="17"/>
      <c r="G6" s="17"/>
      <c r="H6" s="17"/>
      <c r="I6" s="17"/>
      <c r="J6" s="18"/>
      <c r="K6" s="12"/>
    </row>
    <row r="7" spans="1:11" ht="12.75" customHeight="1">
      <c r="A7" s="16"/>
      <c r="B7" s="17"/>
      <c r="C7" s="17"/>
      <c r="D7" s="17"/>
      <c r="E7" s="17"/>
      <c r="F7" s="17"/>
      <c r="G7" s="17"/>
      <c r="H7" s="17"/>
      <c r="I7" s="17"/>
      <c r="J7" s="18"/>
      <c r="K7" s="12"/>
    </row>
    <row r="8" spans="1:11" ht="12.75" customHeight="1">
      <c r="A8" s="16"/>
      <c r="B8" s="17"/>
      <c r="C8" s="17"/>
      <c r="D8" s="17"/>
      <c r="E8" s="17"/>
      <c r="F8" s="17"/>
      <c r="G8" s="17"/>
      <c r="H8" s="17"/>
      <c r="I8" s="17"/>
      <c r="J8" s="18"/>
      <c r="K8" s="12"/>
    </row>
    <row r="9" spans="1:11" ht="12.75" customHeight="1">
      <c r="A9" s="16"/>
      <c r="B9" s="17"/>
      <c r="C9" s="17"/>
      <c r="D9" s="17"/>
      <c r="E9" s="17"/>
      <c r="F9" s="17"/>
      <c r="G9" s="17"/>
      <c r="H9" s="17"/>
      <c r="I9" s="17"/>
      <c r="J9" s="18"/>
      <c r="K9" s="12"/>
    </row>
    <row r="10" spans="1:11" ht="12.75" customHeight="1">
      <c r="A10" s="16"/>
      <c r="B10" s="17"/>
      <c r="C10" s="17"/>
      <c r="D10" s="17"/>
      <c r="E10" s="17"/>
      <c r="F10" s="17"/>
      <c r="G10" s="17"/>
      <c r="H10" s="17"/>
      <c r="I10" s="17"/>
      <c r="J10" s="18"/>
      <c r="K10" s="12"/>
    </row>
    <row r="11" spans="1:11" ht="12.75" customHeight="1">
      <c r="A11" s="16"/>
      <c r="B11" s="17"/>
      <c r="C11" s="17"/>
      <c r="D11" s="17"/>
      <c r="E11" s="17"/>
      <c r="F11" s="17"/>
      <c r="G11" s="17"/>
      <c r="H11" s="17"/>
      <c r="I11" s="17"/>
      <c r="J11" s="18"/>
      <c r="K11" s="12"/>
    </row>
    <row r="12" spans="1:11" ht="12.75" customHeight="1">
      <c r="A12" s="16"/>
      <c r="B12" s="17"/>
      <c r="C12" s="17"/>
      <c r="D12" s="17"/>
      <c r="E12" s="17"/>
      <c r="F12" s="17"/>
      <c r="G12" s="17"/>
      <c r="H12" s="17"/>
      <c r="I12" s="17"/>
      <c r="J12" s="18"/>
      <c r="K12" s="12"/>
    </row>
    <row r="13" spans="1:11" ht="12.75" customHeight="1">
      <c r="A13" s="16"/>
      <c r="B13" s="17"/>
      <c r="C13" s="17"/>
      <c r="D13" s="17"/>
      <c r="E13" s="17"/>
      <c r="F13" s="17"/>
      <c r="G13" s="17"/>
      <c r="H13" s="17"/>
      <c r="I13" s="17"/>
      <c r="J13" s="18"/>
      <c r="K13" s="12"/>
    </row>
    <row r="14" spans="1:11" ht="12.75" customHeight="1">
      <c r="A14" s="16"/>
      <c r="B14" s="17"/>
      <c r="C14" s="17"/>
      <c r="D14" s="17"/>
      <c r="E14" s="17"/>
      <c r="F14" s="17"/>
      <c r="G14" s="17"/>
      <c r="H14" s="17"/>
      <c r="I14" s="17"/>
      <c r="J14" s="18"/>
      <c r="K14" s="12"/>
    </row>
    <row r="15" spans="1:11" ht="12.75" customHeight="1">
      <c r="A15" s="16"/>
      <c r="B15" s="17"/>
      <c r="C15" s="17"/>
      <c r="D15" s="17"/>
      <c r="E15" s="17"/>
      <c r="F15" s="17"/>
      <c r="G15" s="17"/>
      <c r="H15" s="17"/>
      <c r="I15" s="17"/>
      <c r="J15" s="18"/>
      <c r="K15" s="12"/>
    </row>
    <row r="16" spans="1:11" ht="12.75" customHeight="1">
      <c r="A16" s="16"/>
      <c r="B16" s="17"/>
      <c r="C16" s="17"/>
      <c r="D16" s="17"/>
      <c r="E16" s="17"/>
      <c r="F16" s="17"/>
      <c r="G16" s="17"/>
      <c r="H16" s="17"/>
      <c r="I16" s="17"/>
      <c r="J16" s="18"/>
      <c r="K16" s="12"/>
    </row>
    <row r="17" spans="1:11" ht="12.75" customHeight="1">
      <c r="A17" s="16"/>
      <c r="B17" s="17"/>
      <c r="C17" s="17"/>
      <c r="D17" s="17"/>
      <c r="E17" s="17"/>
      <c r="F17" s="17"/>
      <c r="G17" s="17"/>
      <c r="H17" s="17"/>
      <c r="I17" s="17"/>
      <c r="J17" s="18"/>
      <c r="K17" s="12"/>
    </row>
    <row r="18" spans="1:11" ht="12.75" customHeight="1">
      <c r="A18" s="16"/>
      <c r="B18" s="17"/>
      <c r="C18" s="17"/>
      <c r="D18" s="17"/>
      <c r="E18" s="17"/>
      <c r="F18" s="17"/>
      <c r="G18" s="17"/>
      <c r="H18" s="17"/>
      <c r="I18" s="17"/>
      <c r="J18" s="18"/>
      <c r="K18" s="12"/>
    </row>
    <row r="19" spans="1:11" ht="12.75" customHeight="1">
      <c r="A19" s="16"/>
      <c r="B19" s="17"/>
      <c r="C19" s="17"/>
      <c r="D19" s="17"/>
      <c r="E19" s="17"/>
      <c r="F19" s="17"/>
      <c r="G19" s="17"/>
      <c r="H19" s="17"/>
      <c r="I19" s="17"/>
      <c r="J19" s="18"/>
      <c r="K19" s="12"/>
    </row>
    <row r="20" spans="1:11" ht="12.75" customHeight="1">
      <c r="A20" s="16"/>
      <c r="B20" s="17"/>
      <c r="C20" s="17"/>
      <c r="D20" s="17"/>
      <c r="E20" s="17"/>
      <c r="F20" s="17"/>
      <c r="G20" s="17"/>
      <c r="H20" s="17"/>
      <c r="I20" s="17"/>
      <c r="J20" s="18"/>
      <c r="K20" s="12"/>
    </row>
    <row r="21" spans="1:11" ht="12.75" customHeight="1">
      <c r="A21" s="16"/>
      <c r="B21" s="17"/>
      <c r="C21" s="17"/>
      <c r="D21" s="17"/>
      <c r="E21" s="17"/>
      <c r="F21" s="17"/>
      <c r="G21" s="17"/>
      <c r="H21" s="17"/>
      <c r="I21" s="17"/>
      <c r="J21" s="18"/>
      <c r="K21" s="12"/>
    </row>
    <row r="22" spans="1:11" ht="12.75" customHeight="1">
      <c r="A22" s="16"/>
      <c r="B22" s="17"/>
      <c r="C22" s="17"/>
      <c r="D22" s="17"/>
      <c r="E22" s="17"/>
      <c r="F22" s="17"/>
      <c r="G22" s="17"/>
      <c r="H22" s="17"/>
      <c r="I22" s="17"/>
      <c r="J22" s="18"/>
      <c r="K22" s="12"/>
    </row>
    <row r="23" spans="1:11" ht="12.75" customHeight="1">
      <c r="A23" s="16"/>
      <c r="B23" s="17"/>
      <c r="C23" s="17"/>
      <c r="D23" s="17"/>
      <c r="E23" s="17"/>
      <c r="F23" s="17"/>
      <c r="G23" s="17"/>
      <c r="H23" s="17"/>
      <c r="I23" s="17"/>
      <c r="J23" s="18"/>
      <c r="K23" s="12"/>
    </row>
    <row r="24" spans="1:11" ht="12.75" customHeight="1">
      <c r="A24" s="16"/>
      <c r="B24" s="17"/>
      <c r="C24" s="17"/>
      <c r="D24" s="17"/>
      <c r="E24" s="17"/>
      <c r="F24" s="17"/>
      <c r="G24" s="17"/>
      <c r="H24" s="17"/>
      <c r="I24" s="17"/>
      <c r="J24" s="18"/>
      <c r="K24" s="12"/>
    </row>
    <row r="25" spans="1:11" ht="13.5" customHeight="1">
      <c r="A25" s="19"/>
      <c r="B25" s="20"/>
      <c r="C25" s="20"/>
      <c r="D25" s="20"/>
      <c r="E25" s="20"/>
      <c r="F25" s="20"/>
      <c r="G25" s="20"/>
      <c r="H25" s="20"/>
      <c r="I25" s="20"/>
      <c r="J25" s="21"/>
      <c r="K25" s="12"/>
    </row>
    <row r="26" spans="1:11" ht="12.75" customHeight="1">
      <c r="A26" s="12"/>
      <c r="B26" s="12"/>
      <c r="C26" s="12"/>
      <c r="D26" s="12"/>
      <c r="E26" s="12"/>
      <c r="F26" s="12"/>
      <c r="G26" s="12"/>
      <c r="H26" s="12"/>
      <c r="I26" s="12"/>
      <c r="J26" s="12"/>
      <c r="K26" s="12"/>
    </row>
    <row r="27" spans="1:11" ht="12.75" customHeight="1">
      <c r="A27" s="12"/>
      <c r="B27" s="12"/>
      <c r="C27" s="12"/>
      <c r="D27" s="12"/>
      <c r="E27" s="12"/>
      <c r="F27" s="12"/>
      <c r="G27" s="12"/>
      <c r="H27" s="12"/>
      <c r="I27" s="12"/>
      <c r="J27" s="12"/>
      <c r="K27" s="12"/>
    </row>
    <row r="28" spans="1:11" ht="12.75" customHeight="1">
      <c r="A28" s="12"/>
      <c r="B28" s="12"/>
      <c r="C28" s="12"/>
      <c r="D28" s="12"/>
      <c r="E28" s="12"/>
      <c r="F28" s="12"/>
      <c r="G28" s="12"/>
      <c r="H28" s="12"/>
      <c r="I28" s="12"/>
      <c r="J28" s="12"/>
      <c r="K28" s="12"/>
    </row>
    <row r="29" spans="1:11" ht="12.75" customHeight="1">
      <c r="A29" s="12"/>
      <c r="B29" s="12"/>
      <c r="C29" s="12"/>
      <c r="D29" s="12"/>
      <c r="E29" s="12"/>
      <c r="F29" s="12"/>
      <c r="G29" s="12"/>
      <c r="H29" s="12"/>
      <c r="I29" s="12"/>
      <c r="J29" s="12"/>
      <c r="K29" s="12"/>
    </row>
    <row r="30" spans="1:11" ht="12.75" customHeight="1">
      <c r="A30" s="12"/>
      <c r="B30" s="12"/>
      <c r="C30" s="12"/>
      <c r="D30" s="12"/>
      <c r="E30" s="12"/>
      <c r="F30" s="12"/>
      <c r="G30" s="12"/>
      <c r="H30" s="12"/>
      <c r="I30" s="12"/>
      <c r="J30" s="12"/>
      <c r="K30" s="12"/>
    </row>
  </sheetData>
  <mergeCells count="1">
    <mergeCell ref="A1:J25"/>
  </mergeCells>
  <printOptions horizontalCentered="1"/>
  <pageMargins left="0.7874015748031497" right="0.7874015748031497" top="0.984251968503937" bottom="0.984251968503937" header="0.5118110236220472" footer="0.5118110236220472"/>
  <pageSetup horizontalDpi="600" verticalDpi="600" orientation="landscape" paperSize="9" scale="95" r:id="rId1"/>
  <headerFooter alignWithMargins="0">
    <oddHeader>&amp;CMinistero della pubblica istruzione
Direzione Generale del Personale della Scuola
Ufficio II
</oddHeader>
  </headerFooter>
</worksheet>
</file>

<file path=xl/worksheets/sheet2.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9.140625" defaultRowHeight="12.75"/>
  <cols>
    <col min="1" max="1" width="9.140625" style="3" customWidth="1"/>
    <col min="2" max="2" width="8.140625" style="2" customWidth="1"/>
    <col min="3" max="4" width="9.140625" style="1" customWidth="1"/>
    <col min="5" max="5" width="9.57421875" style="1" bestFit="1" customWidth="1"/>
    <col min="6" max="8" width="9.140625" style="1" customWidth="1"/>
    <col min="9" max="9" width="9.57421875" style="1" customWidth="1"/>
    <col min="10" max="11" width="9.140625" style="1" customWidth="1"/>
    <col min="12" max="12" width="10.00390625" style="1" customWidth="1"/>
    <col min="13" max="16384" width="9.140625" style="1" customWidth="1"/>
  </cols>
  <sheetData>
    <row r="1" spans="1:14" ht="24.75" customHeight="1">
      <c r="A1" s="5"/>
      <c r="B1" s="6"/>
      <c r="C1" s="24" t="s">
        <v>9</v>
      </c>
      <c r="D1" s="24"/>
      <c r="E1" s="24"/>
      <c r="F1" s="24"/>
      <c r="G1" s="24"/>
      <c r="H1" s="24"/>
      <c r="I1" s="24"/>
      <c r="J1" s="24" t="s">
        <v>10</v>
      </c>
      <c r="K1" s="24"/>
      <c r="L1" s="24"/>
      <c r="M1" s="25" t="s">
        <v>11</v>
      </c>
      <c r="N1" s="25"/>
    </row>
    <row r="2" spans="1:14" ht="101.25">
      <c r="A2" s="5"/>
      <c r="B2" s="5" t="s">
        <v>16</v>
      </c>
      <c r="C2" s="5" t="s">
        <v>6</v>
      </c>
      <c r="D2" s="5" t="s">
        <v>7</v>
      </c>
      <c r="E2" s="5" t="s">
        <v>1</v>
      </c>
      <c r="F2" s="5" t="s">
        <v>0</v>
      </c>
      <c r="G2" s="5" t="s">
        <v>5</v>
      </c>
      <c r="H2" s="5" t="s">
        <v>12</v>
      </c>
      <c r="I2" s="5" t="s">
        <v>8</v>
      </c>
      <c r="J2" s="5" t="s">
        <v>4</v>
      </c>
      <c r="K2" s="5" t="s">
        <v>2</v>
      </c>
      <c r="L2" s="5" t="s">
        <v>8</v>
      </c>
      <c r="M2" s="8" t="s">
        <v>31</v>
      </c>
      <c r="N2" s="8" t="s">
        <v>3</v>
      </c>
    </row>
    <row r="3" spans="1:14" ht="11.25">
      <c r="A3" s="5"/>
      <c r="B3" s="5" t="s">
        <v>18</v>
      </c>
      <c r="C3" s="5" t="s">
        <v>19</v>
      </c>
      <c r="D3" s="5" t="s">
        <v>20</v>
      </c>
      <c r="E3" s="5" t="s">
        <v>21</v>
      </c>
      <c r="F3" s="5" t="s">
        <v>22</v>
      </c>
      <c r="G3" s="5" t="s">
        <v>23</v>
      </c>
      <c r="H3" s="5" t="s">
        <v>24</v>
      </c>
      <c r="I3" s="5" t="s">
        <v>25</v>
      </c>
      <c r="J3" s="5" t="s">
        <v>26</v>
      </c>
      <c r="K3" s="5" t="s">
        <v>27</v>
      </c>
      <c r="L3" s="10" t="s">
        <v>28</v>
      </c>
      <c r="M3" s="8" t="s">
        <v>29</v>
      </c>
      <c r="N3" s="11" t="s">
        <v>30</v>
      </c>
    </row>
    <row r="4" spans="1:14" ht="11.25">
      <c r="A4" s="8"/>
      <c r="B4" s="4"/>
      <c r="C4" s="23"/>
      <c r="D4" s="23"/>
      <c r="E4" s="23"/>
      <c r="F4" s="23"/>
      <c r="G4" s="23"/>
      <c r="H4" s="23"/>
      <c r="I4" s="23"/>
      <c r="J4" s="23"/>
      <c r="K4" s="23"/>
      <c r="L4" s="23"/>
      <c r="M4" s="23"/>
      <c r="N4" s="23"/>
    </row>
    <row r="5" spans="1:14" ht="33.75" customHeight="1">
      <c r="A5" s="22" t="s">
        <v>13</v>
      </c>
      <c r="B5" s="2">
        <v>15</v>
      </c>
      <c r="C5" s="1">
        <v>22148.36</v>
      </c>
      <c r="D5" s="1">
        <v>535.32</v>
      </c>
      <c r="E5" s="9"/>
      <c r="F5" s="1">
        <v>16238.42</v>
      </c>
      <c r="G5" s="1">
        <f>SUM(C5:F5)/12*13</f>
        <v>42165.60833333333</v>
      </c>
      <c r="H5" s="1">
        <f>4728000/1936.27</f>
        <v>2441.808218895092</v>
      </c>
      <c r="I5" s="1">
        <f>SUM(G5:H5)</f>
        <v>44607.416552228424</v>
      </c>
      <c r="J5" s="1">
        <v>39076.98</v>
      </c>
      <c r="K5" s="1">
        <f>2530.72</f>
        <v>2530.72</v>
      </c>
      <c r="L5" s="1">
        <f>SUM(J5:K5)</f>
        <v>41607.700000000004</v>
      </c>
      <c r="M5" s="7">
        <f>I5-L5</f>
        <v>2999.7165522284195</v>
      </c>
      <c r="N5" s="7">
        <f>M5/13</f>
        <v>230.74742709449382</v>
      </c>
    </row>
    <row r="6" spans="1:14" ht="11.25">
      <c r="A6" s="22"/>
      <c r="B6" s="2">
        <v>21</v>
      </c>
      <c r="C6" s="1">
        <v>23976.83</v>
      </c>
      <c r="D6" s="1">
        <v>579.48</v>
      </c>
      <c r="E6" s="9"/>
      <c r="F6" s="1">
        <v>16238.42</v>
      </c>
      <c r="G6" s="1">
        <f aca="true" t="shared" si="0" ref="G6:G16">SUM(C6:F6)/12*13</f>
        <v>44194.29083333333</v>
      </c>
      <c r="H6" s="1">
        <f aca="true" t="shared" si="1" ref="H6:H16">4728000/1936.27</f>
        <v>2441.808218895092</v>
      </c>
      <c r="I6" s="1">
        <f aca="true" t="shared" si="2" ref="I6:I16">SUM(G6:H6)</f>
        <v>46636.09905222843</v>
      </c>
      <c r="J6" s="1">
        <v>39076.98</v>
      </c>
      <c r="K6" s="1">
        <f aca="true" t="shared" si="3" ref="K6:K16">2530.72</f>
        <v>2530.72</v>
      </c>
      <c r="L6" s="1">
        <f aca="true" t="shared" si="4" ref="L6:L16">SUM(J6:K6)</f>
        <v>41607.700000000004</v>
      </c>
      <c r="M6" s="7">
        <f aca="true" t="shared" si="5" ref="M6:M16">I6-L6</f>
        <v>5028.399052228422</v>
      </c>
      <c r="N6" s="7">
        <f aca="true" t="shared" si="6" ref="N6:N16">M6/13</f>
        <v>386.799927094494</v>
      </c>
    </row>
    <row r="7" spans="1:14" ht="11.25">
      <c r="A7" s="22"/>
      <c r="B7" s="2">
        <v>28</v>
      </c>
      <c r="C7" s="1">
        <v>25770.56</v>
      </c>
      <c r="D7" s="1">
        <v>622.92</v>
      </c>
      <c r="E7" s="9"/>
      <c r="F7" s="1">
        <v>16238.42</v>
      </c>
      <c r="G7" s="1">
        <f t="shared" si="0"/>
        <v>46184.558333333334</v>
      </c>
      <c r="H7" s="1">
        <f t="shared" si="1"/>
        <v>2441.808218895092</v>
      </c>
      <c r="I7" s="1">
        <f t="shared" si="2"/>
        <v>48626.36655222843</v>
      </c>
      <c r="J7" s="1">
        <v>39076.98</v>
      </c>
      <c r="K7" s="1">
        <f t="shared" si="3"/>
        <v>2530.72</v>
      </c>
      <c r="L7" s="1">
        <f t="shared" si="4"/>
        <v>41607.700000000004</v>
      </c>
      <c r="M7" s="7">
        <f t="shared" si="5"/>
        <v>7018.666552228424</v>
      </c>
      <c r="N7" s="7">
        <f t="shared" si="6"/>
        <v>539.8974270944941</v>
      </c>
    </row>
    <row r="8" spans="1:14" ht="11.25">
      <c r="A8" s="22"/>
      <c r="B8" s="2">
        <v>35</v>
      </c>
      <c r="C8" s="1">
        <v>27100.16</v>
      </c>
      <c r="D8" s="1">
        <v>654.96</v>
      </c>
      <c r="E8" s="9"/>
      <c r="F8" s="1">
        <v>16238.42</v>
      </c>
      <c r="G8" s="1">
        <f t="shared" si="0"/>
        <v>47659.668333333335</v>
      </c>
      <c r="H8" s="1">
        <f t="shared" si="1"/>
        <v>2441.808218895092</v>
      </c>
      <c r="I8" s="1">
        <f t="shared" si="2"/>
        <v>50101.47655222843</v>
      </c>
      <c r="J8" s="1">
        <v>39076.98</v>
      </c>
      <c r="K8" s="1">
        <f t="shared" si="3"/>
        <v>2530.72</v>
      </c>
      <c r="L8" s="1">
        <f t="shared" si="4"/>
        <v>41607.700000000004</v>
      </c>
      <c r="M8" s="7">
        <f t="shared" si="5"/>
        <v>8493.776552228424</v>
      </c>
      <c r="N8" s="7">
        <f t="shared" si="6"/>
        <v>653.3674270944941</v>
      </c>
    </row>
    <row r="9" spans="1:14" ht="45" customHeight="1">
      <c r="A9" s="22" t="s">
        <v>14</v>
      </c>
      <c r="B9" s="2">
        <v>15</v>
      </c>
      <c r="C9" s="1">
        <v>22826.41</v>
      </c>
      <c r="D9" s="1">
        <v>551.76</v>
      </c>
      <c r="E9" s="9"/>
      <c r="F9" s="1">
        <v>16238.42</v>
      </c>
      <c r="G9" s="1">
        <f t="shared" si="0"/>
        <v>42917.972499999996</v>
      </c>
      <c r="H9" s="1">
        <f t="shared" si="1"/>
        <v>2441.808218895092</v>
      </c>
      <c r="I9" s="1">
        <f t="shared" si="2"/>
        <v>45359.78071889509</v>
      </c>
      <c r="J9" s="1">
        <v>39076.98</v>
      </c>
      <c r="K9" s="1">
        <f t="shared" si="3"/>
        <v>2530.72</v>
      </c>
      <c r="L9" s="1">
        <f t="shared" si="4"/>
        <v>41607.700000000004</v>
      </c>
      <c r="M9" s="7">
        <f t="shared" si="5"/>
        <v>3752.0807188950857</v>
      </c>
      <c r="N9" s="7">
        <f t="shared" si="6"/>
        <v>288.62159376116045</v>
      </c>
    </row>
    <row r="10" spans="1:14" ht="11.25">
      <c r="A10" s="22"/>
      <c r="B10" s="2">
        <v>21</v>
      </c>
      <c r="C10" s="1">
        <v>25408.44</v>
      </c>
      <c r="D10" s="1">
        <v>614.16</v>
      </c>
      <c r="E10" s="9"/>
      <c r="F10" s="1">
        <v>16238.42</v>
      </c>
      <c r="G10" s="1">
        <f t="shared" si="0"/>
        <v>45782.77166666667</v>
      </c>
      <c r="H10" s="1">
        <f t="shared" si="1"/>
        <v>2441.808218895092</v>
      </c>
      <c r="I10" s="1">
        <f t="shared" si="2"/>
        <v>48224.57988556176</v>
      </c>
      <c r="J10" s="1">
        <v>39076.98</v>
      </c>
      <c r="K10" s="1">
        <f t="shared" si="3"/>
        <v>2530.72</v>
      </c>
      <c r="L10" s="1">
        <f t="shared" si="4"/>
        <v>41607.700000000004</v>
      </c>
      <c r="M10" s="7">
        <f t="shared" si="5"/>
        <v>6616.879885561757</v>
      </c>
      <c r="N10" s="7">
        <f t="shared" si="6"/>
        <v>508.99076042782747</v>
      </c>
    </row>
    <row r="11" spans="1:14" ht="11.25">
      <c r="A11" s="22"/>
      <c r="B11" s="2">
        <v>28</v>
      </c>
      <c r="C11" s="1">
        <v>27100.16</v>
      </c>
      <c r="D11" s="1">
        <v>654.96</v>
      </c>
      <c r="E11" s="9"/>
      <c r="F11" s="1">
        <v>16238.42</v>
      </c>
      <c r="G11" s="1">
        <f t="shared" si="0"/>
        <v>47659.668333333335</v>
      </c>
      <c r="H11" s="1">
        <f t="shared" si="1"/>
        <v>2441.808218895092</v>
      </c>
      <c r="I11" s="1">
        <f t="shared" si="2"/>
        <v>50101.47655222843</v>
      </c>
      <c r="J11" s="1">
        <v>39076.98</v>
      </c>
      <c r="K11" s="1">
        <f t="shared" si="3"/>
        <v>2530.72</v>
      </c>
      <c r="L11" s="1">
        <f t="shared" si="4"/>
        <v>41607.700000000004</v>
      </c>
      <c r="M11" s="7">
        <f t="shared" si="5"/>
        <v>8493.776552228424</v>
      </c>
      <c r="N11" s="7">
        <f t="shared" si="6"/>
        <v>653.3674270944941</v>
      </c>
    </row>
    <row r="12" spans="1:14" ht="11.25">
      <c r="A12" s="22"/>
      <c r="B12" s="2">
        <v>35</v>
      </c>
      <c r="C12" s="1">
        <v>28448.68</v>
      </c>
      <c r="D12" s="1">
        <v>687.6</v>
      </c>
      <c r="E12" s="9"/>
      <c r="F12" s="1">
        <v>16238.42</v>
      </c>
      <c r="G12" s="1">
        <f t="shared" si="0"/>
        <v>49155.924999999996</v>
      </c>
      <c r="H12" s="1">
        <f t="shared" si="1"/>
        <v>2441.808218895092</v>
      </c>
      <c r="I12" s="1">
        <f t="shared" si="2"/>
        <v>51597.73321889509</v>
      </c>
      <c r="J12" s="1">
        <v>39076.98</v>
      </c>
      <c r="K12" s="1">
        <f t="shared" si="3"/>
        <v>2530.72</v>
      </c>
      <c r="L12" s="1">
        <f t="shared" si="4"/>
        <v>41607.700000000004</v>
      </c>
      <c r="M12" s="7">
        <f t="shared" si="5"/>
        <v>9990.033218895085</v>
      </c>
      <c r="N12" s="7">
        <f t="shared" si="6"/>
        <v>768.4640937611604</v>
      </c>
    </row>
    <row r="13" spans="1:14" ht="33.75" customHeight="1">
      <c r="A13" s="22" t="s">
        <v>15</v>
      </c>
      <c r="B13" s="2">
        <v>15</v>
      </c>
      <c r="C13" s="1">
        <v>20167.72</v>
      </c>
      <c r="D13" s="1">
        <v>487.44</v>
      </c>
      <c r="E13" s="9"/>
      <c r="F13" s="1">
        <v>17622.628461538465</v>
      </c>
      <c r="G13" s="1">
        <f t="shared" si="0"/>
        <v>41467.60416666667</v>
      </c>
      <c r="H13" s="1">
        <f t="shared" si="1"/>
        <v>2441.808218895092</v>
      </c>
      <c r="I13" s="1">
        <f t="shared" si="2"/>
        <v>43909.412385561765</v>
      </c>
      <c r="J13" s="1">
        <v>39076.98</v>
      </c>
      <c r="K13" s="1">
        <f t="shared" si="3"/>
        <v>2530.72</v>
      </c>
      <c r="L13" s="1">
        <f t="shared" si="4"/>
        <v>41607.700000000004</v>
      </c>
      <c r="M13" s="7">
        <f t="shared" si="5"/>
        <v>2301.712385561761</v>
      </c>
      <c r="N13" s="7">
        <f t="shared" si="6"/>
        <v>177.05479888936623</v>
      </c>
    </row>
    <row r="14" spans="1:14" ht="11.25">
      <c r="A14" s="22"/>
      <c r="B14" s="2">
        <v>21</v>
      </c>
      <c r="C14" s="1">
        <v>21743.17</v>
      </c>
      <c r="D14" s="1">
        <v>525.48</v>
      </c>
      <c r="E14" s="9"/>
      <c r="F14" s="1">
        <v>17622.628461538465</v>
      </c>
      <c r="G14" s="1">
        <f t="shared" si="0"/>
        <v>43215.551666666666</v>
      </c>
      <c r="H14" s="1">
        <f t="shared" si="1"/>
        <v>2441.808218895092</v>
      </c>
      <c r="I14" s="1">
        <f t="shared" si="2"/>
        <v>45657.35988556176</v>
      </c>
      <c r="J14" s="1">
        <v>39076.98</v>
      </c>
      <c r="K14" s="1">
        <f t="shared" si="3"/>
        <v>2530.72</v>
      </c>
      <c r="L14" s="1">
        <f t="shared" si="4"/>
        <v>41607.700000000004</v>
      </c>
      <c r="M14" s="7">
        <f t="shared" si="5"/>
        <v>4049.659885561756</v>
      </c>
      <c r="N14" s="7">
        <f t="shared" si="6"/>
        <v>311.5122988893658</v>
      </c>
    </row>
    <row r="15" spans="1:14" ht="11.25">
      <c r="A15" s="22"/>
      <c r="B15" s="2">
        <v>28</v>
      </c>
      <c r="C15" s="1">
        <v>23297.62</v>
      </c>
      <c r="D15" s="1">
        <v>563.04</v>
      </c>
      <c r="E15" s="9"/>
      <c r="F15" s="1">
        <v>17622.628461538465</v>
      </c>
      <c r="G15" s="1">
        <f t="shared" si="0"/>
        <v>44940.22916666667</v>
      </c>
      <c r="H15" s="1">
        <f t="shared" si="1"/>
        <v>2441.808218895092</v>
      </c>
      <c r="I15" s="1">
        <f t="shared" si="2"/>
        <v>47382.037385561765</v>
      </c>
      <c r="J15" s="1">
        <v>39076.98</v>
      </c>
      <c r="K15" s="1">
        <f t="shared" si="3"/>
        <v>2530.72</v>
      </c>
      <c r="L15" s="1">
        <f t="shared" si="4"/>
        <v>41607.700000000004</v>
      </c>
      <c r="M15" s="7">
        <f t="shared" si="5"/>
        <v>5774.337385561761</v>
      </c>
      <c r="N15" s="7">
        <f t="shared" si="6"/>
        <v>444.1797988893662</v>
      </c>
    </row>
    <row r="16" spans="1:14" ht="11.25">
      <c r="A16" s="22"/>
      <c r="B16" s="2">
        <v>35</v>
      </c>
      <c r="C16" s="1">
        <v>24454.99</v>
      </c>
      <c r="D16" s="1">
        <v>591.12</v>
      </c>
      <c r="E16" s="9"/>
      <c r="F16" s="1">
        <v>17622.628461538465</v>
      </c>
      <c r="G16" s="1">
        <f t="shared" si="0"/>
        <v>46224.466666666674</v>
      </c>
      <c r="H16" s="1">
        <f t="shared" si="1"/>
        <v>2441.808218895092</v>
      </c>
      <c r="I16" s="1">
        <f t="shared" si="2"/>
        <v>48666.27488556177</v>
      </c>
      <c r="J16" s="1">
        <v>39076.98</v>
      </c>
      <c r="K16" s="1">
        <f t="shared" si="3"/>
        <v>2530.72</v>
      </c>
      <c r="L16" s="1">
        <f t="shared" si="4"/>
        <v>41607.700000000004</v>
      </c>
      <c r="M16" s="7">
        <f t="shared" si="5"/>
        <v>7058.574885561764</v>
      </c>
      <c r="N16" s="7">
        <f t="shared" si="6"/>
        <v>542.9672988893665</v>
      </c>
    </row>
  </sheetData>
  <sheetProtection password="DFB3" sheet="1" objects="1" scenarios="1"/>
  <mergeCells count="8">
    <mergeCell ref="C1:I1"/>
    <mergeCell ref="J1:L1"/>
    <mergeCell ref="M1:N1"/>
    <mergeCell ref="A5:A8"/>
    <mergeCell ref="A9:A12"/>
    <mergeCell ref="A13:A16"/>
    <mergeCell ref="C4:I4"/>
    <mergeCell ref="J4:N4"/>
  </mergeCells>
  <printOptions gridLines="1"/>
  <pageMargins left="0.75" right="0.75" top="1" bottom="1" header="0.5" footer="0.5"/>
  <pageSetup horizontalDpi="600" verticalDpi="600" orientation="landscape" paperSize="9" r:id="rId1"/>
  <headerFooter alignWithMargins="0">
    <oddHeader>&amp;Cistruzione
Direzione Generale del Personale della Scuola
Ufficio II
</oddHeader>
  </headerFooter>
  <ignoredErrors>
    <ignoredError sqref="G5" formulaRange="1"/>
  </ignoredErrors>
</worksheet>
</file>

<file path=xl/worksheets/sheet3.xml><?xml version="1.0" encoding="utf-8"?>
<worksheet xmlns="http://schemas.openxmlformats.org/spreadsheetml/2006/main" xmlns:r="http://schemas.openxmlformats.org/officeDocument/2006/relationships">
  <dimension ref="A1:M16"/>
  <sheetViews>
    <sheetView workbookViewId="0" topLeftCell="A1">
      <selection activeCell="A1" sqref="A1"/>
    </sheetView>
  </sheetViews>
  <sheetFormatPr defaultColWidth="9.140625" defaultRowHeight="12.75"/>
  <cols>
    <col min="1" max="1" width="9.140625" style="3" customWidth="1"/>
    <col min="2" max="2" width="8.140625" style="2" customWidth="1"/>
    <col min="3" max="7" width="9.140625" style="1" customWidth="1"/>
    <col min="8" max="9" width="9.57421875" style="1" customWidth="1"/>
    <col min="10" max="10" width="9.140625" style="1" customWidth="1"/>
    <col min="11" max="11" width="10.28125" style="1" customWidth="1"/>
    <col min="12" max="12" width="10.00390625" style="1" customWidth="1"/>
    <col min="13" max="16384" width="9.140625" style="1" customWidth="1"/>
  </cols>
  <sheetData>
    <row r="1" spans="1:13" ht="24.75" customHeight="1">
      <c r="A1" s="5"/>
      <c r="B1" s="6"/>
      <c r="C1" s="24" t="s">
        <v>9</v>
      </c>
      <c r="D1" s="24"/>
      <c r="E1" s="24"/>
      <c r="F1" s="24"/>
      <c r="G1" s="24"/>
      <c r="H1" s="24"/>
      <c r="I1" s="24" t="s">
        <v>10</v>
      </c>
      <c r="J1" s="24"/>
      <c r="K1" s="24"/>
      <c r="L1" s="25" t="s">
        <v>11</v>
      </c>
      <c r="M1" s="25"/>
    </row>
    <row r="2" spans="1:13" ht="101.25">
      <c r="A2" s="5"/>
      <c r="B2" s="5" t="s">
        <v>16</v>
      </c>
      <c r="C2" s="5" t="s">
        <v>17</v>
      </c>
      <c r="D2" s="5" t="s">
        <v>1</v>
      </c>
      <c r="E2" s="5" t="s">
        <v>0</v>
      </c>
      <c r="F2" s="5" t="s">
        <v>5</v>
      </c>
      <c r="G2" s="5" t="s">
        <v>12</v>
      </c>
      <c r="H2" s="5" t="s">
        <v>8</v>
      </c>
      <c r="I2" s="5" t="s">
        <v>4</v>
      </c>
      <c r="J2" s="5" t="s">
        <v>2</v>
      </c>
      <c r="K2" s="5" t="s">
        <v>8</v>
      </c>
      <c r="L2" s="8" t="s">
        <v>31</v>
      </c>
      <c r="M2" s="8" t="s">
        <v>3</v>
      </c>
    </row>
    <row r="3" spans="1:13" ht="11.25">
      <c r="A3" s="5"/>
      <c r="B3" s="5" t="s">
        <v>18</v>
      </c>
      <c r="C3" s="5" t="s">
        <v>19</v>
      </c>
      <c r="D3" s="5" t="s">
        <v>21</v>
      </c>
      <c r="E3" s="5" t="s">
        <v>22</v>
      </c>
      <c r="F3" s="5" t="s">
        <v>23</v>
      </c>
      <c r="G3" s="5" t="s">
        <v>24</v>
      </c>
      <c r="H3" s="5" t="s">
        <v>25</v>
      </c>
      <c r="I3" s="5" t="s">
        <v>26</v>
      </c>
      <c r="J3" s="5" t="s">
        <v>27</v>
      </c>
      <c r="K3" s="10" t="s">
        <v>28</v>
      </c>
      <c r="L3" s="8" t="s">
        <v>29</v>
      </c>
      <c r="M3" s="11" t="s">
        <v>30</v>
      </c>
    </row>
    <row r="4" spans="1:13" ht="11.25">
      <c r="A4" s="8"/>
      <c r="B4" s="4"/>
      <c r="C4" s="23"/>
      <c r="D4" s="23"/>
      <c r="E4" s="23"/>
      <c r="F4" s="23"/>
      <c r="G4" s="23"/>
      <c r="H4" s="23"/>
      <c r="I4" s="23"/>
      <c r="J4" s="23"/>
      <c r="K4" s="23"/>
      <c r="L4" s="23"/>
      <c r="M4" s="23"/>
    </row>
    <row r="5" spans="1:13" ht="33.75" customHeight="1">
      <c r="A5" s="22" t="s">
        <v>13</v>
      </c>
      <c r="B5" s="2">
        <v>15</v>
      </c>
      <c r="C5" s="1">
        <v>23313.53</v>
      </c>
      <c r="D5" s="9"/>
      <c r="E5" s="1">
        <v>16694.89846153846</v>
      </c>
      <c r="F5" s="1">
        <f aca="true" t="shared" si="0" ref="F5:F16">SUM(C5:E5)/12*13</f>
        <v>43342.464166666665</v>
      </c>
      <c r="G5" s="1">
        <f aca="true" t="shared" si="1" ref="G5:G16">4728000/1936.27</f>
        <v>2441.808218895092</v>
      </c>
      <c r="H5" s="1">
        <f aca="true" t="shared" si="2" ref="H5:H16">SUM(F5:G5)</f>
        <v>45784.27238556176</v>
      </c>
      <c r="I5" s="1">
        <v>40129.98</v>
      </c>
      <c r="J5" s="1">
        <f aca="true" t="shared" si="3" ref="J5:J16">2530.72</f>
        <v>2530.72</v>
      </c>
      <c r="K5" s="1">
        <f aca="true" t="shared" si="4" ref="K5:K16">SUM(I5:J5)</f>
        <v>42660.700000000004</v>
      </c>
      <c r="L5" s="7">
        <f aca="true" t="shared" si="5" ref="L5:L16">H5-K5</f>
        <v>3123.5723855617543</v>
      </c>
      <c r="M5" s="7">
        <f aca="true" t="shared" si="6" ref="M5:M16">L5/13</f>
        <v>240.2747988893657</v>
      </c>
    </row>
    <row r="6" spans="1:13" ht="11.25">
      <c r="A6" s="22"/>
      <c r="B6" s="2">
        <v>21</v>
      </c>
      <c r="C6" s="1">
        <v>25238.19</v>
      </c>
      <c r="D6" s="9"/>
      <c r="E6" s="1">
        <v>16694.89846153846</v>
      </c>
      <c r="F6" s="1">
        <f t="shared" si="0"/>
        <v>45427.5125</v>
      </c>
      <c r="G6" s="1">
        <f t="shared" si="1"/>
        <v>2441.808218895092</v>
      </c>
      <c r="H6" s="1">
        <f t="shared" si="2"/>
        <v>47869.32071889509</v>
      </c>
      <c r="I6" s="1">
        <v>40129.98</v>
      </c>
      <c r="J6" s="1">
        <f t="shared" si="3"/>
        <v>2530.72</v>
      </c>
      <c r="K6" s="1">
        <f t="shared" si="4"/>
        <v>42660.700000000004</v>
      </c>
      <c r="L6" s="7">
        <f t="shared" si="5"/>
        <v>5208.620718895087</v>
      </c>
      <c r="M6" s="7">
        <f t="shared" si="6"/>
        <v>400.66313222269895</v>
      </c>
    </row>
    <row r="7" spans="1:13" ht="11.25">
      <c r="A7" s="22"/>
      <c r="B7" s="2">
        <v>28</v>
      </c>
      <c r="C7" s="1">
        <v>27126.29</v>
      </c>
      <c r="D7" s="9"/>
      <c r="E7" s="1">
        <v>16694.89846153846</v>
      </c>
      <c r="F7" s="1">
        <f t="shared" si="0"/>
        <v>47472.95416666667</v>
      </c>
      <c r="G7" s="1">
        <f t="shared" si="1"/>
        <v>2441.808218895092</v>
      </c>
      <c r="H7" s="1">
        <f t="shared" si="2"/>
        <v>49914.762385561764</v>
      </c>
      <c r="I7" s="1">
        <v>40129.98</v>
      </c>
      <c r="J7" s="1">
        <f t="shared" si="3"/>
        <v>2530.72</v>
      </c>
      <c r="K7" s="1">
        <f t="shared" si="4"/>
        <v>42660.700000000004</v>
      </c>
      <c r="L7" s="7">
        <f t="shared" si="5"/>
        <v>7254.06238556176</v>
      </c>
      <c r="M7" s="7">
        <f t="shared" si="6"/>
        <v>558.0047988893662</v>
      </c>
    </row>
    <row r="8" spans="1:13" ht="11.25">
      <c r="A8" s="22"/>
      <c r="B8" s="2">
        <v>35</v>
      </c>
      <c r="C8" s="1">
        <v>28525.83</v>
      </c>
      <c r="D8" s="9"/>
      <c r="E8" s="1">
        <v>16694.89846153846</v>
      </c>
      <c r="F8" s="1">
        <f t="shared" si="0"/>
        <v>48989.1225</v>
      </c>
      <c r="G8" s="1">
        <f t="shared" si="1"/>
        <v>2441.808218895092</v>
      </c>
      <c r="H8" s="1">
        <f t="shared" si="2"/>
        <v>51430.93071889509</v>
      </c>
      <c r="I8" s="1">
        <v>40129.98</v>
      </c>
      <c r="J8" s="1">
        <f t="shared" si="3"/>
        <v>2530.72</v>
      </c>
      <c r="K8" s="1">
        <f t="shared" si="4"/>
        <v>42660.700000000004</v>
      </c>
      <c r="L8" s="7">
        <f t="shared" si="5"/>
        <v>8770.230718895087</v>
      </c>
      <c r="M8" s="7">
        <f t="shared" si="6"/>
        <v>674.633132222699</v>
      </c>
    </row>
    <row r="9" spans="1:13" ht="45" customHeight="1">
      <c r="A9" s="22" t="s">
        <v>14</v>
      </c>
      <c r="B9" s="2">
        <v>15</v>
      </c>
      <c r="C9" s="1">
        <v>24027.25</v>
      </c>
      <c r="D9" s="9"/>
      <c r="E9" s="1">
        <v>16694.89846153846</v>
      </c>
      <c r="F9" s="1">
        <f t="shared" si="0"/>
        <v>44115.660833333335</v>
      </c>
      <c r="G9" s="1">
        <f t="shared" si="1"/>
        <v>2441.808218895092</v>
      </c>
      <c r="H9" s="1">
        <f t="shared" si="2"/>
        <v>46557.46905222843</v>
      </c>
      <c r="I9" s="1">
        <v>40129.98</v>
      </c>
      <c r="J9" s="1">
        <f t="shared" si="3"/>
        <v>2530.72</v>
      </c>
      <c r="K9" s="1">
        <f t="shared" si="4"/>
        <v>42660.700000000004</v>
      </c>
      <c r="L9" s="7">
        <f t="shared" si="5"/>
        <v>3896.7690522284247</v>
      </c>
      <c r="M9" s="7">
        <f t="shared" si="6"/>
        <v>299.75146555603266</v>
      </c>
    </row>
    <row r="10" spans="1:13" ht="11.25">
      <c r="A10" s="22"/>
      <c r="B10" s="2">
        <v>21</v>
      </c>
      <c r="C10" s="1">
        <v>26745.11</v>
      </c>
      <c r="D10" s="9"/>
      <c r="E10" s="1">
        <v>16694.89846153846</v>
      </c>
      <c r="F10" s="1">
        <f t="shared" si="0"/>
        <v>47060.00916666666</v>
      </c>
      <c r="G10" s="1">
        <f t="shared" si="1"/>
        <v>2441.808218895092</v>
      </c>
      <c r="H10" s="1">
        <f t="shared" si="2"/>
        <v>49501.81738556176</v>
      </c>
      <c r="I10" s="1">
        <v>40129.98</v>
      </c>
      <c r="J10" s="1">
        <f t="shared" si="3"/>
        <v>2530.72</v>
      </c>
      <c r="K10" s="1">
        <f t="shared" si="4"/>
        <v>42660.700000000004</v>
      </c>
      <c r="L10" s="7">
        <f t="shared" si="5"/>
        <v>6841.117385561753</v>
      </c>
      <c r="M10" s="7">
        <f t="shared" si="6"/>
        <v>526.2397988893656</v>
      </c>
    </row>
    <row r="11" spans="1:13" ht="11.25">
      <c r="A11" s="22"/>
      <c r="B11" s="2">
        <v>28</v>
      </c>
      <c r="C11" s="1">
        <v>28525.83</v>
      </c>
      <c r="D11" s="9"/>
      <c r="E11" s="1">
        <v>16694.89846153846</v>
      </c>
      <c r="F11" s="1">
        <f t="shared" si="0"/>
        <v>48989.1225</v>
      </c>
      <c r="G11" s="1">
        <f t="shared" si="1"/>
        <v>2441.808218895092</v>
      </c>
      <c r="H11" s="1">
        <f t="shared" si="2"/>
        <v>51430.93071889509</v>
      </c>
      <c r="I11" s="1">
        <v>40129.98</v>
      </c>
      <c r="J11" s="1">
        <f t="shared" si="3"/>
        <v>2530.72</v>
      </c>
      <c r="K11" s="1">
        <f t="shared" si="4"/>
        <v>42660.700000000004</v>
      </c>
      <c r="L11" s="7">
        <f t="shared" si="5"/>
        <v>8770.230718895087</v>
      </c>
      <c r="M11" s="7">
        <f t="shared" si="6"/>
        <v>674.633132222699</v>
      </c>
    </row>
    <row r="12" spans="1:13" ht="11.25">
      <c r="A12" s="22"/>
      <c r="B12" s="2">
        <v>35</v>
      </c>
      <c r="C12" s="1">
        <v>29945.29</v>
      </c>
      <c r="D12" s="9"/>
      <c r="E12" s="1">
        <v>16694.89846153846</v>
      </c>
      <c r="F12" s="1">
        <f t="shared" si="0"/>
        <v>50526.870833333334</v>
      </c>
      <c r="G12" s="1">
        <f t="shared" si="1"/>
        <v>2441.808218895092</v>
      </c>
      <c r="H12" s="1">
        <f t="shared" si="2"/>
        <v>52968.67905222843</v>
      </c>
      <c r="I12" s="1">
        <v>40129.98</v>
      </c>
      <c r="J12" s="1">
        <f t="shared" si="3"/>
        <v>2530.72</v>
      </c>
      <c r="K12" s="1">
        <f t="shared" si="4"/>
        <v>42660.700000000004</v>
      </c>
      <c r="L12" s="7">
        <f t="shared" si="5"/>
        <v>10307.979052228424</v>
      </c>
      <c r="M12" s="7">
        <f t="shared" si="6"/>
        <v>792.9214655560326</v>
      </c>
    </row>
    <row r="13" spans="1:13" ht="33.75" customHeight="1">
      <c r="A13" s="22" t="s">
        <v>15</v>
      </c>
      <c r="B13" s="2">
        <v>15</v>
      </c>
      <c r="C13" s="1">
        <v>21228.7</v>
      </c>
      <c r="D13" s="9"/>
      <c r="E13" s="1">
        <v>18119.668461538466</v>
      </c>
      <c r="F13" s="1">
        <f t="shared" si="0"/>
        <v>42627.39916666668</v>
      </c>
      <c r="G13" s="1">
        <f t="shared" si="1"/>
        <v>2441.808218895092</v>
      </c>
      <c r="H13" s="1">
        <f t="shared" si="2"/>
        <v>45069.20738556177</v>
      </c>
      <c r="I13" s="1">
        <v>40129.98</v>
      </c>
      <c r="J13" s="1">
        <f t="shared" si="3"/>
        <v>2530.72</v>
      </c>
      <c r="K13" s="1">
        <f t="shared" si="4"/>
        <v>42660.700000000004</v>
      </c>
      <c r="L13" s="7">
        <f t="shared" si="5"/>
        <v>2408.5073855617666</v>
      </c>
      <c r="M13" s="7">
        <f t="shared" si="6"/>
        <v>185.26979888936665</v>
      </c>
    </row>
    <row r="14" spans="1:13" ht="11.25">
      <c r="A14" s="22"/>
      <c r="B14" s="2">
        <v>21</v>
      </c>
      <c r="C14" s="1">
        <v>22887.02</v>
      </c>
      <c r="D14" s="9"/>
      <c r="E14" s="1">
        <v>18119.668461538466</v>
      </c>
      <c r="F14" s="1">
        <f t="shared" si="0"/>
        <v>44423.9125</v>
      </c>
      <c r="G14" s="1">
        <f t="shared" si="1"/>
        <v>2441.808218895092</v>
      </c>
      <c r="H14" s="1">
        <f t="shared" si="2"/>
        <v>46865.72071889509</v>
      </c>
      <c r="I14" s="1">
        <v>40129.98</v>
      </c>
      <c r="J14" s="1">
        <f t="shared" si="3"/>
        <v>2530.72</v>
      </c>
      <c r="K14" s="1">
        <f t="shared" si="4"/>
        <v>42660.700000000004</v>
      </c>
      <c r="L14" s="7">
        <f t="shared" si="5"/>
        <v>4205.020718895088</v>
      </c>
      <c r="M14" s="7">
        <f t="shared" si="6"/>
        <v>323.4631322226991</v>
      </c>
    </row>
    <row r="15" spans="1:13" ht="11.25">
      <c r="A15" s="22"/>
      <c r="B15" s="2">
        <v>28</v>
      </c>
      <c r="C15" s="1">
        <v>24523.25</v>
      </c>
      <c r="D15" s="9"/>
      <c r="E15" s="1">
        <v>18119.668461538466</v>
      </c>
      <c r="F15" s="1">
        <f t="shared" si="0"/>
        <v>46196.495</v>
      </c>
      <c r="G15" s="1">
        <f t="shared" si="1"/>
        <v>2441.808218895092</v>
      </c>
      <c r="H15" s="1">
        <f t="shared" si="2"/>
        <v>48638.3032188951</v>
      </c>
      <c r="I15" s="1">
        <v>40129.98</v>
      </c>
      <c r="J15" s="1">
        <f t="shared" si="3"/>
        <v>2530.72</v>
      </c>
      <c r="K15" s="1">
        <f t="shared" si="4"/>
        <v>42660.700000000004</v>
      </c>
      <c r="L15" s="7">
        <f t="shared" si="5"/>
        <v>5977.603218895092</v>
      </c>
      <c r="M15" s="7">
        <f t="shared" si="6"/>
        <v>459.8156322226994</v>
      </c>
    </row>
    <row r="16" spans="1:13" ht="11.25">
      <c r="A16" s="22"/>
      <c r="B16" s="2">
        <v>35</v>
      </c>
      <c r="C16" s="1">
        <v>25741.51</v>
      </c>
      <c r="D16" s="9"/>
      <c r="E16" s="1">
        <v>18119.668461538466</v>
      </c>
      <c r="F16" s="1">
        <f t="shared" si="0"/>
        <v>47516.27666666667</v>
      </c>
      <c r="G16" s="1">
        <f t="shared" si="1"/>
        <v>2441.808218895092</v>
      </c>
      <c r="H16" s="1">
        <f t="shared" si="2"/>
        <v>49958.084885561766</v>
      </c>
      <c r="I16" s="1">
        <v>40129.98</v>
      </c>
      <c r="J16" s="1">
        <f t="shared" si="3"/>
        <v>2530.72</v>
      </c>
      <c r="K16" s="1">
        <f t="shared" si="4"/>
        <v>42660.700000000004</v>
      </c>
      <c r="L16" s="7">
        <f t="shared" si="5"/>
        <v>7297.384885561762</v>
      </c>
      <c r="M16" s="7">
        <f t="shared" si="6"/>
        <v>561.3372988893663</v>
      </c>
    </row>
  </sheetData>
  <sheetProtection password="DFB3" sheet="1" objects="1" scenarios="1"/>
  <mergeCells count="8">
    <mergeCell ref="A13:A16"/>
    <mergeCell ref="A5:A8"/>
    <mergeCell ref="C1:H1"/>
    <mergeCell ref="I1:K1"/>
    <mergeCell ref="L1:M1"/>
    <mergeCell ref="C4:H4"/>
    <mergeCell ref="I4:M4"/>
    <mergeCell ref="A9:A12"/>
  </mergeCells>
  <printOptions gridLines="1"/>
  <pageMargins left="0.75" right="0.75" top="1" bottom="1" header="0.5" footer="0.5"/>
  <pageSetup horizontalDpi="600" verticalDpi="600" orientation="landscape" paperSize="9" r:id="rId1"/>
  <headerFooter alignWithMargins="0">
    <oddHeader>&amp;Cistruzione
Direzione Generale del Personale della Scuola
Ufficio II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kzxpmg</dc:creator>
  <cp:keywords/>
  <dc:description/>
  <cp:lastModifiedBy>Edscuola</cp:lastModifiedBy>
  <cp:lastPrinted>2006-12-12T13:57:21Z</cp:lastPrinted>
  <dcterms:created xsi:type="dcterms:W3CDTF">2006-11-16T16:18:34Z</dcterms:created>
  <dcterms:modified xsi:type="dcterms:W3CDTF">2006-12-13T15:15:34Z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